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M:\_PLANS\TRANSIT\Wake Transit Governance\Wake Transit Work Plans\FY 2021\FY 21 Work Plan Amendment Schedule\"/>
    </mc:Choice>
  </mc:AlternateContent>
  <xr:revisionPtr revIDLastSave="0" documentId="13_ncr:1_{F82C18CE-FCD7-4374-A186-A2F900D0E701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FY21 Quarterly Amendment" sheetId="1" r:id="rId1"/>
  </sheets>
  <definedNames>
    <definedName name="_xlnm.Print_Area" localSheetId="0">'FY21 Quarterly Amendment'!$A$1:$J$99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  <c r="I93" i="1" l="1"/>
  <c r="H93" i="1"/>
  <c r="G93" i="1"/>
  <c r="F93" i="1"/>
  <c r="E93" i="1"/>
  <c r="D93" i="1"/>
  <c r="C93" i="1"/>
  <c r="D76" i="1"/>
  <c r="D81" i="1" s="1"/>
  <c r="C76" i="1"/>
  <c r="C81" i="1" s="1"/>
  <c r="C85" i="1" s="1"/>
  <c r="I14" i="1" s="1"/>
  <c r="E74" i="1"/>
  <c r="F74" i="1" s="1"/>
  <c r="G74" i="1" s="1"/>
  <c r="I70" i="1"/>
  <c r="H70" i="1"/>
  <c r="G70" i="1"/>
  <c r="F70" i="1"/>
  <c r="E70" i="1"/>
  <c r="D27" i="1"/>
  <c r="D85" i="1" l="1"/>
  <c r="E72" i="1"/>
  <c r="F72" i="1" s="1"/>
  <c r="G72" i="1" s="1"/>
  <c r="H72" i="1" s="1"/>
  <c r="I72" i="1" s="1"/>
  <c r="E83" i="1"/>
  <c r="F83" i="1" s="1"/>
  <c r="G83" i="1" s="1"/>
  <c r="H83" i="1" s="1"/>
  <c r="I83" i="1" s="1"/>
  <c r="E77" i="1"/>
  <c r="F77" i="1" s="1"/>
  <c r="G77" i="1" s="1"/>
  <c r="H77" i="1" s="1"/>
  <c r="I77" i="1" s="1"/>
  <c r="E71" i="1"/>
  <c r="F71" i="1" s="1"/>
  <c r="G71" i="1" s="1"/>
  <c r="E75" i="1"/>
  <c r="F75" i="1" s="1"/>
  <c r="G75" i="1" s="1"/>
  <c r="H75" i="1" s="1"/>
  <c r="I75" i="1" s="1"/>
  <c r="E79" i="1"/>
  <c r="F79" i="1" s="1"/>
  <c r="G79" i="1" s="1"/>
  <c r="H79" i="1" s="1"/>
  <c r="I79" i="1" s="1"/>
  <c r="E34" i="1"/>
  <c r="E27" i="1"/>
  <c r="H74" i="1"/>
  <c r="D34" i="1"/>
  <c r="E78" i="1"/>
  <c r="F78" i="1" s="1"/>
  <c r="G78" i="1" s="1"/>
  <c r="H78" i="1" s="1"/>
  <c r="I78" i="1" s="1"/>
  <c r="E84" i="1"/>
  <c r="F84" i="1" s="1"/>
  <c r="G84" i="1" s="1"/>
  <c r="H84" i="1" s="1"/>
  <c r="I84" i="1" s="1"/>
  <c r="E80" i="1"/>
  <c r="F80" i="1" s="1"/>
  <c r="G80" i="1" s="1"/>
  <c r="H80" i="1" s="1"/>
  <c r="I80" i="1" s="1"/>
  <c r="F76" i="1" l="1"/>
  <c r="F81" i="1" s="1"/>
  <c r="F85" i="1" s="1"/>
  <c r="G76" i="1"/>
  <c r="G81" i="1" s="1"/>
  <c r="G85" i="1" s="1"/>
  <c r="E76" i="1"/>
  <c r="I74" i="1"/>
  <c r="I76" i="1" s="1"/>
  <c r="I81" i="1" s="1"/>
  <c r="H76" i="1"/>
  <c r="H81" i="1" s="1"/>
  <c r="H71" i="1"/>
  <c r="E81" i="1"/>
  <c r="E85" i="1" s="1"/>
  <c r="H85" i="1" l="1"/>
  <c r="I71" i="1"/>
  <c r="I85" i="1" s="1"/>
  <c r="I15" i="1" s="1"/>
</calcChain>
</file>

<file path=xl/sharedStrings.xml><?xml version="1.0" encoding="utf-8"?>
<sst xmlns="http://schemas.openxmlformats.org/spreadsheetml/2006/main" count="105" uniqueCount="84">
  <si>
    <t>Wake Transit Project ID #</t>
  </si>
  <si>
    <t>FY START DATE</t>
  </si>
  <si>
    <t>Wake Transit Work Plan</t>
  </si>
  <si>
    <t>Project Amendment Request Form</t>
  </si>
  <si>
    <t>Operating and/or Capital</t>
  </si>
  <si>
    <t>Type of Amendment</t>
  </si>
  <si>
    <t>Minor</t>
  </si>
  <si>
    <t>Major</t>
  </si>
  <si>
    <r>
      <t xml:space="preserve">Minor Administration Modification </t>
    </r>
    <r>
      <rPr>
        <sz val="9"/>
        <color theme="1"/>
        <rFont val="Calibri"/>
        <family val="2"/>
      </rPr>
      <t>- Move funding between projects within the same budget ordinance appropriation.</t>
    </r>
  </si>
  <si>
    <t xml:space="preserve">New/Amended  Project Name </t>
  </si>
  <si>
    <t xml:space="preserve">Requesting Agency </t>
  </si>
  <si>
    <t xml:space="preserve">Project Contact </t>
  </si>
  <si>
    <t xml:space="preserve">Estimated Operating Cost </t>
  </si>
  <si>
    <t>Base Year</t>
  </si>
  <si>
    <t>Recurring</t>
  </si>
  <si>
    <t xml:space="preserve">Estimated Start Date </t>
  </si>
  <si>
    <t>Estimated Completion</t>
  </si>
  <si>
    <t>Notes</t>
  </si>
  <si>
    <t>Estimated Capital Cost</t>
  </si>
  <si>
    <t>Cumulative</t>
  </si>
  <si>
    <t>Project Description</t>
  </si>
  <si>
    <t xml:space="preserve">Enter below a summary of the project amendment and impact on approved plan.  </t>
  </si>
  <si>
    <t>1.  Enter Wake Transit Project ID(s) to Increase</t>
  </si>
  <si>
    <t>Project ID</t>
  </si>
  <si>
    <t>Project</t>
  </si>
  <si>
    <t>Appropriation Category</t>
  </si>
  <si>
    <t>Amount</t>
  </si>
  <si>
    <t>Recurring Amount</t>
  </si>
  <si>
    <t>TOTAL</t>
  </si>
  <si>
    <t>2.  Wake Transit Project ID(s) to Reduce</t>
  </si>
  <si>
    <t>3.  Impact on Transit Plan Project Costs</t>
  </si>
  <si>
    <t xml:space="preserve">From above, indicate whether amounts impact operating or capital budgets in Wake </t>
  </si>
  <si>
    <t>Current Year</t>
  </si>
  <si>
    <t>Transit Plan.</t>
  </si>
  <si>
    <t xml:space="preserve">Estimated Capital Cost </t>
  </si>
  <si>
    <t xml:space="preserve">Project Justification / Business Case </t>
  </si>
  <si>
    <r>
      <t xml:space="preserve">Provide responses to </t>
    </r>
    <r>
      <rPr>
        <b/>
        <i/>
        <u/>
        <sz val="11"/>
        <color theme="1"/>
        <rFont val="Calibri"/>
        <family val="2"/>
        <scheme val="minor"/>
      </rPr>
      <t>EACH</t>
    </r>
    <r>
      <rPr>
        <b/>
        <sz val="11"/>
        <color theme="1"/>
        <rFont val="Calibri"/>
        <family val="2"/>
        <scheme val="minor"/>
      </rPr>
      <t xml:space="preserve"> of the questions below.  Answer the questions as fully as possible.  Enter Non-Applicable (N/A) as appropriate.  </t>
    </r>
  </si>
  <si>
    <t>4.   Is this New/Amended project Operating, Capital or Both?</t>
  </si>
  <si>
    <t>Operating</t>
  </si>
  <si>
    <t>Capital</t>
  </si>
  <si>
    <t>Both</t>
  </si>
  <si>
    <t>5.   What is the timeframe for the request?  Are you requesting a full year of funds or a partial year to be annualized in future fiscal years?</t>
  </si>
  <si>
    <t>6.  What is the expected outcome(s) if this request is funded?  What is the alternative if the request is not funded?</t>
  </si>
  <si>
    <t>7.  List below the Key Performance Indicators (deliverables) while this project is in progress. These performance measures will be reported quarterly.   Are these the same measures as currently being reported?</t>
  </si>
  <si>
    <t>a)</t>
  </si>
  <si>
    <t>b)</t>
  </si>
  <si>
    <t>c)</t>
  </si>
  <si>
    <t>8.  List any other relevant information not addressed.</t>
  </si>
  <si>
    <t xml:space="preserve">Cost Break Down of Project Request </t>
  </si>
  <si>
    <t>OPERATING COSTS</t>
  </si>
  <si>
    <t>FY21</t>
  </si>
  <si>
    <t>FY22</t>
  </si>
  <si>
    <t>FY23</t>
  </si>
  <si>
    <t>FY24</t>
  </si>
  <si>
    <t xml:space="preserve">Growth Factors </t>
  </si>
  <si>
    <t xml:space="preserve">   Salary &amp; Fringes </t>
  </si>
  <si>
    <t xml:space="preserve">   Contracts </t>
  </si>
  <si>
    <t xml:space="preserve">   Bus Operations:  </t>
  </si>
  <si>
    <t xml:space="preserve">        Estimated Hours </t>
  </si>
  <si>
    <t xml:space="preserve">        Cost per Hour </t>
  </si>
  <si>
    <t>Estimated Operating Cost</t>
  </si>
  <si>
    <t xml:space="preserve">        Bus Leases </t>
  </si>
  <si>
    <t xml:space="preserve">        Park &amp; Ride Lease</t>
  </si>
  <si>
    <t xml:space="preserve">       Other </t>
  </si>
  <si>
    <t>Subtotal: Bus Operations</t>
  </si>
  <si>
    <t>TOTAL OPERATING COSTS</t>
  </si>
  <si>
    <t>10.  Please enter estimated appropriations to support contractual commitments and other expenses related to proposed capital projects identified above.</t>
  </si>
  <si>
    <t>CAPITAL COSTS</t>
  </si>
  <si>
    <t>FY25</t>
  </si>
  <si>
    <t xml:space="preserve"> Equipment</t>
  </si>
  <si>
    <t>Land - Right of Way</t>
  </si>
  <si>
    <t>TOTAL CAPITAL COSTS</t>
  </si>
  <si>
    <t>Assumptions for Costs and Revenues Above:</t>
  </si>
  <si>
    <t>11. Please state any assumption(s) used to calculate the capital and operating dollars and revenues shown above.</t>
  </si>
  <si>
    <t>Other:  Database Hosting</t>
  </si>
  <si>
    <t>Other: Supplies and Materials</t>
  </si>
  <si>
    <t xml:space="preserve">Other:  Administrative </t>
  </si>
  <si>
    <t xml:space="preserve"> Design/NEPA</t>
  </si>
  <si>
    <t>Major amendment - Required when there is:
A project requested to be added to the Work Plan
A project requested to be removed from the Work Plan
Significant changes in scope of funded project
A transfer between budget ordinance appropriations that requires equal to or greater than a 20% change to a project appropriation for projects greater than $500,000
A transfer between budget ordinance appropriations that requires equal to or greater than a $100,000 change to a project appropriation for projects less than $500,000
Any change that requires a change in budgeted reserves or fund balance</t>
  </si>
  <si>
    <t xml:space="preserve">Minor amendment – Required when there is: 
A transfer of funds between budget ordinance appropriations but requires less than a 20% change to a project appropriation for projects equal to or greater than $500,000
A transfer of funds between budget ordinance appropriations bus requires less than a $100,000 change to a project appropriation for projects less than $500,000
Any change that does not meet any criteria of a major amendment </t>
  </si>
  <si>
    <t>FY26</t>
  </si>
  <si>
    <t>FY 2021</t>
  </si>
  <si>
    <t>FY27</t>
  </si>
  <si>
    <t>9.  Please enter estimated appropriations to support expenses identified above.  Enter FY 2021 and the estimated annualized cost in FY 2022 using the 2.5% growth factor, if applicable.  The spreadsheet will calculate 2023 and beyond by 2.5%.  If your project is not expected to have recurring costs in FY 2023 and/or beyond, delete the calculation(s) in columns E-H.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</si>
</sst>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b/>
      <sz val="13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u/>
      <sz val="12"/>
      <color theme="10"/>
      <name val="Times New Roman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BD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98">
    <xf numFmtId="0" fontId="0" fillId="0" borderId="0" xfId="0"/>
    <xf numFmtId="0" fontId="10" fillId="0" borderId="0" xfId="0" applyFont="1"/>
    <xf numFmtId="14" fontId="14" fillId="0" borderId="0" xfId="0" applyNumberFormat="1" applyFont="1" applyFill="1" applyBorder="1" applyAlignment="1"/>
    <xf numFmtId="0" fontId="17" fillId="0" borderId="0" xfId="0" applyFont="1" applyAlignment="1">
      <alignment horizontal="left" vertical="center" indent="4"/>
    </xf>
    <xf numFmtId="0" fontId="13" fillId="0" borderId="0" xfId="0" applyFont="1" applyAlignment="1"/>
    <xf numFmtId="0" fontId="13" fillId="3" borderId="0" xfId="0" applyFont="1" applyFill="1"/>
    <xf numFmtId="0" fontId="13" fillId="4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/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18" fillId="0" borderId="0" xfId="0" applyFont="1" applyFill="1" applyAlignment="1"/>
    <xf numFmtId="0" fontId="10" fillId="0" borderId="11" xfId="0" applyFont="1" applyBorder="1" applyAlignment="1">
      <alignment horizontal="left"/>
    </xf>
    <xf numFmtId="164" fontId="10" fillId="5" borderId="17" xfId="2" applyNumberFormat="1" applyFont="1" applyFill="1" applyBorder="1" applyAlignment="1">
      <alignment vertical="center"/>
    </xf>
    <xf numFmtId="164" fontId="10" fillId="5" borderId="11" xfId="2" applyNumberFormat="1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0" fillId="0" borderId="15" xfId="0" applyFont="1" applyFill="1" applyBorder="1"/>
    <xf numFmtId="164" fontId="10" fillId="0" borderId="15" xfId="2" applyNumberFormat="1" applyFont="1" applyFill="1" applyBorder="1" applyAlignment="1">
      <alignment vertical="center"/>
    </xf>
    <xf numFmtId="164" fontId="13" fillId="5" borderId="0" xfId="2" applyNumberFormat="1" applyFont="1" applyFill="1"/>
    <xf numFmtId="0" fontId="10" fillId="0" borderId="0" xfId="0" applyFont="1" applyFill="1"/>
    <xf numFmtId="164" fontId="10" fillId="0" borderId="0" xfId="2" applyNumberFormat="1" applyFont="1" applyFill="1"/>
    <xf numFmtId="0" fontId="10" fillId="0" borderId="0" xfId="0" applyFont="1" applyFill="1" applyBorder="1"/>
    <xf numFmtId="44" fontId="13" fillId="0" borderId="0" xfId="2" applyFont="1" applyFill="1"/>
    <xf numFmtId="0" fontId="13" fillId="2" borderId="12" xfId="0" applyFont="1" applyFill="1" applyBorder="1"/>
    <xf numFmtId="0" fontId="13" fillId="2" borderId="21" xfId="0" applyFont="1" applyFill="1" applyBorder="1"/>
    <xf numFmtId="0" fontId="13" fillId="2" borderId="13" xfId="0" applyFont="1" applyFill="1" applyBorder="1"/>
    <xf numFmtId="0" fontId="10" fillId="0" borderId="0" xfId="0" applyFont="1" applyBorder="1"/>
    <xf numFmtId="0" fontId="13" fillId="2" borderId="18" xfId="0" applyFont="1" applyFill="1" applyBorder="1"/>
    <xf numFmtId="0" fontId="13" fillId="2" borderId="25" xfId="0" applyFont="1" applyFill="1" applyBorder="1"/>
    <xf numFmtId="0" fontId="13" fillId="2" borderId="19" xfId="0" applyFont="1" applyFill="1" applyBorder="1"/>
    <xf numFmtId="0" fontId="10" fillId="0" borderId="25" xfId="0" applyFont="1" applyBorder="1"/>
    <xf numFmtId="164" fontId="10" fillId="3" borderId="29" xfId="2" applyNumberFormat="1" applyFont="1" applyFill="1" applyBorder="1" applyAlignment="1">
      <alignment vertical="center"/>
    </xf>
    <xf numFmtId="0" fontId="10" fillId="6" borderId="3" xfId="0" applyFont="1" applyFill="1" applyBorder="1"/>
    <xf numFmtId="0" fontId="10" fillId="6" borderId="0" xfId="0" applyFont="1" applyFill="1" applyBorder="1"/>
    <xf numFmtId="0" fontId="10" fillId="0" borderId="21" xfId="0" applyFont="1" applyBorder="1"/>
    <xf numFmtId="0" fontId="10" fillId="6" borderId="9" xfId="0" applyFont="1" applyFill="1" applyBorder="1"/>
    <xf numFmtId="0" fontId="10" fillId="6" borderId="30" xfId="0" applyFont="1" applyFill="1" applyBorder="1"/>
    <xf numFmtId="0" fontId="10" fillId="0" borderId="30" xfId="0" applyFont="1" applyBorder="1"/>
    <xf numFmtId="164" fontId="10" fillId="3" borderId="33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12" fillId="0" borderId="0" xfId="0" applyFont="1"/>
    <xf numFmtId="0" fontId="10" fillId="0" borderId="0" xfId="0" applyFont="1" applyBorder="1" applyAlignment="1">
      <alignment horizontal="left"/>
    </xf>
    <xf numFmtId="165" fontId="12" fillId="0" borderId="0" xfId="0" applyNumberFormat="1" applyFont="1" applyFill="1" applyBorder="1" applyAlignment="1">
      <alignment wrapText="1"/>
    </xf>
    <xf numFmtId="0" fontId="13" fillId="2" borderId="16" xfId="0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center"/>
    </xf>
    <xf numFmtId="10" fontId="13" fillId="4" borderId="35" xfId="3" applyNumberFormat="1" applyFont="1" applyFill="1" applyBorder="1" applyAlignment="1">
      <alignment horizontal="center"/>
    </xf>
    <xf numFmtId="10" fontId="13" fillId="0" borderId="35" xfId="3" applyNumberFormat="1" applyFont="1" applyFill="1" applyBorder="1" applyAlignment="1">
      <alignment horizontal="center"/>
    </xf>
    <xf numFmtId="10" fontId="13" fillId="0" borderId="4" xfId="3" applyNumberFormat="1" applyFont="1" applyFill="1" applyBorder="1" applyAlignment="1">
      <alignment horizontal="center"/>
    </xf>
    <xf numFmtId="165" fontId="10" fillId="3" borderId="16" xfId="1" applyNumberFormat="1" applyFont="1" applyFill="1" applyBorder="1"/>
    <xf numFmtId="165" fontId="10" fillId="3" borderId="11" xfId="1" applyNumberFormat="1" applyFont="1" applyFill="1" applyBorder="1"/>
    <xf numFmtId="165" fontId="10" fillId="5" borderId="11" xfId="1" applyNumberFormat="1" applyFont="1" applyFill="1" applyBorder="1"/>
    <xf numFmtId="165" fontId="10" fillId="3" borderId="19" xfId="1" applyNumberFormat="1" applyFont="1" applyFill="1" applyBorder="1"/>
    <xf numFmtId="165" fontId="10" fillId="3" borderId="17" xfId="1" applyNumberFormat="1" applyFont="1" applyFill="1" applyBorder="1"/>
    <xf numFmtId="165" fontId="10" fillId="5" borderId="17" xfId="1" applyNumberFormat="1" applyFont="1" applyFill="1" applyBorder="1"/>
    <xf numFmtId="165" fontId="10" fillId="5" borderId="36" xfId="1" applyNumberFormat="1" applyFont="1" applyFill="1" applyBorder="1"/>
    <xf numFmtId="165" fontId="10" fillId="5" borderId="37" xfId="1" applyNumberFormat="1" applyFont="1" applyFill="1" applyBorder="1"/>
    <xf numFmtId="165" fontId="13" fillId="5" borderId="39" xfId="1" applyNumberFormat="1" applyFont="1" applyFill="1" applyBorder="1"/>
    <xf numFmtId="0" fontId="10" fillId="0" borderId="40" xfId="0" applyFont="1" applyBorder="1"/>
    <xf numFmtId="0" fontId="13" fillId="2" borderId="11" xfId="0" applyFont="1" applyFill="1" applyBorder="1" applyAlignment="1">
      <alignment horizontal="center"/>
    </xf>
    <xf numFmtId="165" fontId="10" fillId="3" borderId="14" xfId="1" applyNumberFormat="1" applyFont="1" applyFill="1" applyBorder="1"/>
    <xf numFmtId="165" fontId="13" fillId="5" borderId="38" xfId="1" applyNumberFormat="1" applyFont="1" applyFill="1" applyBorder="1"/>
    <xf numFmtId="165" fontId="13" fillId="5" borderId="41" xfId="1" applyNumberFormat="1" applyFont="1" applyFill="1" applyBorder="1"/>
    <xf numFmtId="0" fontId="2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2" fillId="3" borderId="14" xfId="1" applyNumberFormat="1" applyFont="1" applyFill="1" applyBorder="1" applyAlignment="1">
      <alignment horizontal="left" vertical="center" wrapText="1"/>
    </xf>
    <xf numFmtId="0" fontId="10" fillId="3" borderId="15" xfId="1" applyNumberFormat="1" applyFont="1" applyFill="1" applyBorder="1" applyAlignment="1">
      <alignment horizontal="left" vertical="center"/>
    </xf>
    <xf numFmtId="0" fontId="10" fillId="3" borderId="16" xfId="1" applyNumberFormat="1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3" fillId="2" borderId="38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165" fontId="10" fillId="0" borderId="11" xfId="1" applyNumberFormat="1" applyFont="1" applyBorder="1" applyAlignment="1">
      <alignment horizontal="left"/>
    </xf>
    <xf numFmtId="165" fontId="9" fillId="0" borderId="11" xfId="1" applyNumberFormat="1" applyFont="1" applyFill="1" applyBorder="1" applyAlignment="1">
      <alignment horizontal="left" wrapText="1"/>
    </xf>
    <xf numFmtId="165" fontId="10" fillId="0" borderId="11" xfId="1" applyNumberFormat="1" applyFont="1" applyFill="1" applyBorder="1" applyAlignment="1">
      <alignment horizontal="left" wrapText="1"/>
    </xf>
    <xf numFmtId="165" fontId="13" fillId="2" borderId="38" xfId="1" applyNumberFormat="1" applyFont="1" applyFill="1" applyBorder="1" applyAlignment="1">
      <alignment horizontal="left"/>
    </xf>
    <xf numFmtId="164" fontId="10" fillId="3" borderId="20" xfId="2" applyNumberFormat="1" applyFont="1" applyFill="1" applyBorder="1" applyAlignment="1">
      <alignment horizontal="left" vertical="top" wrapText="1"/>
    </xf>
    <xf numFmtId="164" fontId="10" fillId="3" borderId="22" xfId="2" applyNumberFormat="1" applyFont="1" applyFill="1" applyBorder="1" applyAlignment="1">
      <alignment horizontal="left" vertical="top" wrapText="1"/>
    </xf>
    <xf numFmtId="164" fontId="10" fillId="3" borderId="17" xfId="2" applyNumberFormat="1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1" fillId="7" borderId="24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/>
    </xf>
    <xf numFmtId="165" fontId="10" fillId="0" borderId="11" xfId="1" applyNumberFormat="1" applyFont="1" applyFill="1" applyBorder="1" applyAlignment="1">
      <alignment horizontal="left"/>
    </xf>
    <xf numFmtId="165" fontId="10" fillId="2" borderId="14" xfId="1" applyNumberFormat="1" applyFont="1" applyFill="1" applyBorder="1" applyAlignment="1">
      <alignment horizontal="center"/>
    </xf>
    <xf numFmtId="165" fontId="10" fillId="2" borderId="15" xfId="1" applyNumberFormat="1" applyFont="1" applyFill="1" applyBorder="1" applyAlignment="1">
      <alignment horizontal="center"/>
    </xf>
    <xf numFmtId="165" fontId="10" fillId="2" borderId="16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left" vertical="center" wrapText="1"/>
    </xf>
    <xf numFmtId="49" fontId="10" fillId="3" borderId="22" xfId="0" applyNumberFormat="1" applyFont="1" applyFill="1" applyBorder="1" applyAlignment="1">
      <alignment horizontal="left" vertical="center" wrapText="1"/>
    </xf>
    <xf numFmtId="49" fontId="10" fillId="3" borderId="17" xfId="0" applyNumberFormat="1" applyFont="1" applyFill="1" applyBorder="1" applyAlignment="1">
      <alignment horizontal="left" vertical="center" wrapText="1"/>
    </xf>
    <xf numFmtId="49" fontId="22" fillId="3" borderId="20" xfId="0" applyNumberFormat="1" applyFont="1" applyFill="1" applyBorder="1" applyAlignment="1">
      <alignment horizontal="left" vertical="center" wrapText="1"/>
    </xf>
    <xf numFmtId="49" fontId="22" fillId="3" borderId="22" xfId="0" applyNumberFormat="1" applyFont="1" applyFill="1" applyBorder="1" applyAlignment="1">
      <alignment horizontal="left" vertical="center" wrapText="1"/>
    </xf>
    <xf numFmtId="49" fontId="22" fillId="3" borderId="17" xfId="0" applyNumberFormat="1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164" fontId="10" fillId="3" borderId="13" xfId="2" applyNumberFormat="1" applyFont="1" applyFill="1" applyBorder="1" applyAlignment="1">
      <alignment horizontal="left" vertical="center" wrapText="1"/>
    </xf>
    <xf numFmtId="164" fontId="10" fillId="3" borderId="23" xfId="2" applyNumberFormat="1" applyFont="1" applyFill="1" applyBorder="1" applyAlignment="1">
      <alignment horizontal="left" vertical="center" wrapText="1"/>
    </xf>
    <xf numFmtId="164" fontId="10" fillId="3" borderId="19" xfId="2" applyNumberFormat="1" applyFont="1" applyFill="1" applyBorder="1" applyAlignment="1">
      <alignment horizontal="left" vertical="center" wrapText="1"/>
    </xf>
    <xf numFmtId="164" fontId="10" fillId="3" borderId="20" xfId="2" applyNumberFormat="1" applyFont="1" applyFill="1" applyBorder="1" applyAlignment="1">
      <alignment horizontal="left" vertical="center" wrapText="1"/>
    </xf>
    <xf numFmtId="164" fontId="10" fillId="3" borderId="22" xfId="2" applyNumberFormat="1" applyFont="1" applyFill="1" applyBorder="1" applyAlignment="1">
      <alignment horizontal="left" vertical="center" wrapText="1"/>
    </xf>
    <xf numFmtId="164" fontId="10" fillId="3" borderId="17" xfId="2" applyNumberFormat="1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49" fontId="10" fillId="3" borderId="20" xfId="0" applyNumberFormat="1" applyFont="1" applyFill="1" applyBorder="1" applyAlignment="1">
      <alignment horizontal="left" vertical="top" wrapText="1"/>
    </xf>
    <xf numFmtId="49" fontId="10" fillId="3" borderId="22" xfId="0" applyNumberFormat="1" applyFont="1" applyFill="1" applyBorder="1" applyAlignment="1">
      <alignment horizontal="left" vertical="top" wrapText="1"/>
    </xf>
    <xf numFmtId="49" fontId="10" fillId="3" borderId="17" xfId="0" applyNumberFormat="1" applyFont="1" applyFill="1" applyBorder="1" applyAlignment="1">
      <alignment horizontal="left" vertical="top" wrapText="1"/>
    </xf>
    <xf numFmtId="0" fontId="10" fillId="3" borderId="20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center"/>
    </xf>
    <xf numFmtId="49" fontId="2" fillId="3" borderId="11" xfId="0" quotePrefix="1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18" xfId="0" applyNumberFormat="1" applyFont="1" applyFill="1" applyBorder="1" applyAlignment="1">
      <alignment horizontal="center" vertical="center" wrapText="1"/>
    </xf>
    <xf numFmtId="49" fontId="10" fillId="3" borderId="19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left"/>
    </xf>
    <xf numFmtId="49" fontId="5" fillId="3" borderId="15" xfId="0" applyNumberFormat="1" applyFont="1" applyFill="1" applyBorder="1" applyAlignment="1">
      <alignment horizontal="left"/>
    </xf>
    <xf numFmtId="49" fontId="5" fillId="3" borderId="16" xfId="0" applyNumberFormat="1" applyFont="1" applyFill="1" applyBorder="1" applyAlignment="1">
      <alignment horizontal="left"/>
    </xf>
    <xf numFmtId="0" fontId="20" fillId="3" borderId="14" xfId="4" applyFill="1" applyBorder="1" applyAlignment="1">
      <alignment horizontal="left" wrapText="1"/>
    </xf>
    <xf numFmtId="0" fontId="21" fillId="3" borderId="15" xfId="4" applyFont="1" applyFill="1" applyBorder="1" applyAlignment="1">
      <alignment horizontal="left" wrapText="1"/>
    </xf>
    <xf numFmtId="0" fontId="21" fillId="3" borderId="16" xfId="4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/>
    </xf>
    <xf numFmtId="14" fontId="10" fillId="2" borderId="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584200</xdr:colOff>
          <xdr:row>43</xdr:row>
          <xdr:rowOff>0</xdr:rowOff>
        </xdr:from>
        <xdr:to>
          <xdr:col>4</xdr:col>
          <xdr:colOff>736600</xdr:colOff>
          <xdr:row>44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412750</xdr:colOff>
          <xdr:row>43</xdr:row>
          <xdr:rowOff>0</xdr:rowOff>
        </xdr:from>
        <xdr:to>
          <xdr:col>6</xdr:col>
          <xdr:colOff>584200</xdr:colOff>
          <xdr:row>44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43</xdr:row>
          <xdr:rowOff>12700</xdr:rowOff>
        </xdr:from>
        <xdr:to>
          <xdr:col>8</xdr:col>
          <xdr:colOff>469900</xdr:colOff>
          <xdr:row>44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6</xdr:row>
          <xdr:rowOff>0</xdr:rowOff>
        </xdr:from>
        <xdr:to>
          <xdr:col>2</xdr:col>
          <xdr:colOff>723900</xdr:colOff>
          <xdr:row>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6</xdr:row>
          <xdr:rowOff>0</xdr:rowOff>
        </xdr:from>
        <xdr:to>
          <xdr:col>4</xdr:col>
          <xdr:colOff>704850</xdr:colOff>
          <xdr:row>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3"/>
  <sheetViews>
    <sheetView showGridLines="0" tabSelected="1" zoomScale="80" zoomScaleNormal="80" zoomScaleSheetLayoutView="140" workbookViewId="0">
      <selection activeCell="L73" sqref="L73"/>
    </sheetView>
  </sheetViews>
  <sheetFormatPr defaultColWidth="8.75" defaultRowHeight="14.5" x14ac:dyDescent="0.35"/>
  <cols>
    <col min="1" max="1" width="12.75" style="1" customWidth="1"/>
    <col min="2" max="2" width="15.75" style="1" customWidth="1"/>
    <col min="3" max="3" width="12.75" style="1" customWidth="1"/>
    <col min="4" max="4" width="18.25" style="1" customWidth="1"/>
    <col min="5" max="9" width="12.75" style="1" customWidth="1"/>
    <col min="10" max="16384" width="8.75" style="1"/>
  </cols>
  <sheetData>
    <row r="1" spans="1:11" ht="17.5" customHeight="1" thickBot="1" x14ac:dyDescent="0.45">
      <c r="A1" s="183" t="s">
        <v>0</v>
      </c>
      <c r="B1" s="184"/>
      <c r="C1" s="185" t="s">
        <v>81</v>
      </c>
      <c r="D1" s="186"/>
      <c r="E1" s="186"/>
      <c r="F1" s="186"/>
      <c r="G1" s="186"/>
      <c r="H1" s="187" t="s">
        <v>1</v>
      </c>
      <c r="I1" s="188"/>
    </row>
    <row r="2" spans="1:11" ht="17.5" thickBot="1" x14ac:dyDescent="0.45">
      <c r="A2" s="189"/>
      <c r="B2" s="190"/>
      <c r="C2" s="185" t="s">
        <v>2</v>
      </c>
      <c r="D2" s="186"/>
      <c r="E2" s="186"/>
      <c r="F2" s="186"/>
      <c r="G2" s="186"/>
      <c r="H2" s="195">
        <v>44013</v>
      </c>
      <c r="I2" s="196"/>
    </row>
    <row r="3" spans="1:11" ht="17" x14ac:dyDescent="0.4">
      <c r="A3" s="191"/>
      <c r="B3" s="192"/>
      <c r="C3" s="185" t="s">
        <v>3</v>
      </c>
      <c r="D3" s="197"/>
      <c r="E3" s="197"/>
      <c r="F3" s="197"/>
      <c r="G3" s="197"/>
      <c r="H3" s="2">
        <v>43281</v>
      </c>
      <c r="I3" s="2"/>
    </row>
    <row r="4" spans="1:11" ht="17.5" thickBot="1" x14ac:dyDescent="0.45">
      <c r="A4" s="193"/>
      <c r="B4" s="194"/>
      <c r="C4" s="185" t="s">
        <v>4</v>
      </c>
      <c r="D4" s="197"/>
      <c r="E4" s="197"/>
      <c r="F4" s="197"/>
      <c r="G4" s="197"/>
      <c r="H4" s="2"/>
      <c r="I4" s="2"/>
    </row>
    <row r="5" spans="1:11" ht="23.15" customHeight="1" x14ac:dyDescent="0.35"/>
    <row r="6" spans="1:11" ht="23.15" customHeight="1" x14ac:dyDescent="0.35">
      <c r="K6" s="3"/>
    </row>
    <row r="7" spans="1:11" s="8" customFormat="1" x14ac:dyDescent="0.35">
      <c r="A7" s="4" t="s">
        <v>5</v>
      </c>
      <c r="B7" s="4"/>
      <c r="C7" s="5" t="s">
        <v>6</v>
      </c>
      <c r="D7" s="6"/>
      <c r="E7" s="5" t="s">
        <v>7</v>
      </c>
      <c r="F7" s="7"/>
      <c r="G7" s="4"/>
      <c r="H7" s="7"/>
      <c r="I7" s="4"/>
    </row>
    <row r="8" spans="1:11" s="7" customFormat="1" x14ac:dyDescent="0.35">
      <c r="A8" s="9"/>
      <c r="B8" s="9"/>
      <c r="C8" s="10"/>
      <c r="D8" s="10"/>
      <c r="E8" s="10"/>
      <c r="G8" s="9"/>
      <c r="I8" s="9"/>
    </row>
    <row r="9" spans="1:11" s="7" customFormat="1" hidden="1" x14ac:dyDescent="0.35">
      <c r="A9" s="11" t="s">
        <v>8</v>
      </c>
      <c r="B9" s="9"/>
      <c r="C9" s="10"/>
      <c r="D9" s="10"/>
      <c r="E9" s="10"/>
      <c r="G9" s="9"/>
      <c r="I9" s="9"/>
    </row>
    <row r="10" spans="1:11" s="7" customFormat="1" ht="81" customHeight="1" x14ac:dyDescent="0.35">
      <c r="A10" s="182" t="s">
        <v>79</v>
      </c>
      <c r="B10" s="182"/>
      <c r="C10" s="182"/>
      <c r="D10" s="182"/>
      <c r="E10" s="182"/>
      <c r="F10" s="182"/>
      <c r="G10" s="182"/>
      <c r="H10" s="182"/>
      <c r="I10" s="182"/>
    </row>
    <row r="11" spans="1:11" s="7" customFormat="1" ht="112.5" customHeight="1" x14ac:dyDescent="0.35">
      <c r="A11" s="182" t="s">
        <v>78</v>
      </c>
      <c r="B11" s="182"/>
      <c r="C11" s="182"/>
      <c r="D11" s="182"/>
      <c r="E11" s="182"/>
      <c r="F11" s="182"/>
      <c r="G11" s="182"/>
      <c r="H11" s="182"/>
      <c r="I11" s="182"/>
      <c r="J11" s="182"/>
    </row>
    <row r="12" spans="1:11" ht="23.15" customHeight="1" x14ac:dyDescent="0.35"/>
    <row r="13" spans="1:11" x14ac:dyDescent="0.35">
      <c r="A13" s="164" t="s">
        <v>9</v>
      </c>
      <c r="B13" s="164"/>
      <c r="C13" s="164" t="s">
        <v>10</v>
      </c>
      <c r="D13" s="164"/>
      <c r="E13" s="164" t="s">
        <v>11</v>
      </c>
      <c r="F13" s="164"/>
      <c r="G13" s="164"/>
      <c r="H13" s="164" t="s">
        <v>12</v>
      </c>
      <c r="I13" s="164"/>
    </row>
    <row r="14" spans="1:11" ht="18" customHeight="1" x14ac:dyDescent="0.35">
      <c r="A14" s="172"/>
      <c r="B14" s="173"/>
      <c r="C14" s="167"/>
      <c r="D14" s="168"/>
      <c r="E14" s="176"/>
      <c r="F14" s="177"/>
      <c r="G14" s="178"/>
      <c r="H14" s="73" t="s">
        <v>13</v>
      </c>
      <c r="I14" s="13">
        <f>C85</f>
        <v>0</v>
      </c>
    </row>
    <row r="15" spans="1:11" ht="18" customHeight="1" x14ac:dyDescent="0.35">
      <c r="A15" s="174"/>
      <c r="B15" s="175"/>
      <c r="C15" s="168"/>
      <c r="D15" s="168"/>
      <c r="E15" s="179"/>
      <c r="F15" s="180"/>
      <c r="G15" s="181"/>
      <c r="H15" s="12" t="s">
        <v>14</v>
      </c>
      <c r="I15" s="14">
        <f>SUM(D85:I85)</f>
        <v>0</v>
      </c>
    </row>
    <row r="16" spans="1:11" x14ac:dyDescent="0.35">
      <c r="A16" s="164" t="s">
        <v>15</v>
      </c>
      <c r="B16" s="164"/>
      <c r="C16" s="164" t="s">
        <v>16</v>
      </c>
      <c r="D16" s="164"/>
      <c r="E16" s="164" t="s">
        <v>17</v>
      </c>
      <c r="F16" s="164"/>
      <c r="G16" s="164"/>
      <c r="H16" s="164" t="s">
        <v>18</v>
      </c>
      <c r="I16" s="164"/>
    </row>
    <row r="17" spans="1:9" ht="15.75" customHeight="1" x14ac:dyDescent="0.35">
      <c r="A17" s="165"/>
      <c r="B17" s="166"/>
      <c r="C17" s="165"/>
      <c r="D17" s="166"/>
      <c r="E17" s="167"/>
      <c r="F17" s="168"/>
      <c r="G17" s="168"/>
      <c r="H17" s="12" t="s">
        <v>13</v>
      </c>
      <c r="I17" s="14">
        <v>0</v>
      </c>
    </row>
    <row r="18" spans="1:9" ht="15.75" customHeight="1" x14ac:dyDescent="0.35">
      <c r="A18" s="166"/>
      <c r="B18" s="166"/>
      <c r="C18" s="166"/>
      <c r="D18" s="166"/>
      <c r="E18" s="168"/>
      <c r="F18" s="168"/>
      <c r="G18" s="168"/>
      <c r="H18" s="12" t="s">
        <v>19</v>
      </c>
      <c r="I18" s="14">
        <v>0</v>
      </c>
    </row>
    <row r="19" spans="1:9" ht="29.15" customHeight="1" x14ac:dyDescent="0.35">
      <c r="A19" s="169" t="s">
        <v>20</v>
      </c>
      <c r="B19" s="170"/>
      <c r="C19" s="169" t="s">
        <v>21</v>
      </c>
      <c r="D19" s="171"/>
      <c r="E19" s="171"/>
      <c r="F19" s="171"/>
      <c r="G19" s="171"/>
      <c r="H19" s="171"/>
      <c r="I19" s="170"/>
    </row>
    <row r="20" spans="1:9" ht="65.25" customHeight="1" x14ac:dyDescent="0.35">
      <c r="A20" s="128"/>
      <c r="B20" s="129"/>
      <c r="C20" s="129"/>
      <c r="D20" s="129"/>
      <c r="E20" s="129"/>
      <c r="F20" s="129"/>
      <c r="G20" s="129"/>
      <c r="H20" s="129"/>
      <c r="I20" s="130"/>
    </row>
    <row r="21" spans="1:9" x14ac:dyDescent="0.35">
      <c r="A21" s="131" t="s">
        <v>22</v>
      </c>
      <c r="B21" s="132"/>
      <c r="C21" s="132"/>
      <c r="D21" s="132"/>
      <c r="E21" s="132"/>
      <c r="F21" s="132"/>
      <c r="G21" s="132"/>
      <c r="H21" s="132"/>
      <c r="I21" s="133"/>
    </row>
    <row r="22" spans="1:9" ht="36.75" customHeight="1" x14ac:dyDescent="0.35">
      <c r="A22" s="15" t="s">
        <v>23</v>
      </c>
      <c r="B22" s="15" t="s">
        <v>24</v>
      </c>
      <c r="C22" s="16" t="s">
        <v>25</v>
      </c>
      <c r="D22" s="15" t="s">
        <v>26</v>
      </c>
      <c r="E22" s="17" t="s">
        <v>27</v>
      </c>
      <c r="F22" s="18" t="s">
        <v>17</v>
      </c>
      <c r="G22" s="19"/>
      <c r="H22" s="20"/>
      <c r="I22" s="21"/>
    </row>
    <row r="23" spans="1:9" ht="14.5" customHeight="1" x14ac:dyDescent="0.35">
      <c r="A23" s="134"/>
      <c r="B23" s="137"/>
      <c r="C23" s="140"/>
      <c r="D23" s="143"/>
      <c r="E23" s="146"/>
      <c r="F23" s="149"/>
      <c r="G23" s="150"/>
      <c r="H23" s="150"/>
      <c r="I23" s="151"/>
    </row>
    <row r="24" spans="1:9" x14ac:dyDescent="0.35">
      <c r="A24" s="135"/>
      <c r="B24" s="138"/>
      <c r="C24" s="141"/>
      <c r="D24" s="144"/>
      <c r="E24" s="147"/>
      <c r="F24" s="152"/>
      <c r="G24" s="153"/>
      <c r="H24" s="153"/>
      <c r="I24" s="154"/>
    </row>
    <row r="25" spans="1:9" x14ac:dyDescent="0.35">
      <c r="A25" s="135"/>
      <c r="B25" s="138"/>
      <c r="C25" s="141"/>
      <c r="D25" s="144"/>
      <c r="E25" s="147"/>
      <c r="F25" s="152"/>
      <c r="G25" s="153"/>
      <c r="H25" s="153"/>
      <c r="I25" s="154"/>
    </row>
    <row r="26" spans="1:9" x14ac:dyDescent="0.35">
      <c r="A26" s="136"/>
      <c r="B26" s="139"/>
      <c r="C26" s="142"/>
      <c r="D26" s="145"/>
      <c r="E26" s="148"/>
      <c r="F26" s="155"/>
      <c r="G26" s="156"/>
      <c r="H26" s="156"/>
      <c r="I26" s="157"/>
    </row>
    <row r="27" spans="1:9" x14ac:dyDescent="0.35">
      <c r="A27" s="8" t="s">
        <v>28</v>
      </c>
      <c r="D27" s="22">
        <f>SUM(D23:D26)</f>
        <v>0</v>
      </c>
      <c r="E27" s="22">
        <f>SUM(E23:E26)</f>
        <v>0</v>
      </c>
    </row>
    <row r="28" spans="1:9" s="23" customFormat="1" x14ac:dyDescent="0.35">
      <c r="A28" s="7"/>
      <c r="D28" s="24"/>
      <c r="E28" s="24"/>
    </row>
    <row r="29" spans="1:9" x14ac:dyDescent="0.35">
      <c r="A29" s="131" t="s">
        <v>29</v>
      </c>
      <c r="B29" s="132"/>
      <c r="C29" s="132"/>
      <c r="D29" s="132"/>
      <c r="E29" s="132"/>
      <c r="F29" s="132"/>
      <c r="G29" s="132"/>
      <c r="H29" s="132"/>
      <c r="I29" s="133"/>
    </row>
    <row r="30" spans="1:9" ht="29" x14ac:dyDescent="0.35">
      <c r="A30" s="15" t="s">
        <v>23</v>
      </c>
      <c r="B30" s="17" t="s">
        <v>24</v>
      </c>
      <c r="C30" s="17" t="s">
        <v>25</v>
      </c>
      <c r="D30" s="17" t="s">
        <v>26</v>
      </c>
      <c r="E30" s="17" t="s">
        <v>27</v>
      </c>
      <c r="F30" s="18" t="s">
        <v>17</v>
      </c>
      <c r="G30" s="19"/>
      <c r="H30" s="20"/>
      <c r="I30" s="21"/>
    </row>
    <row r="31" spans="1:9" ht="29.15" customHeight="1" x14ac:dyDescent="0.35">
      <c r="A31" s="158"/>
      <c r="B31" s="158"/>
      <c r="C31" s="161"/>
      <c r="D31" s="89"/>
      <c r="E31" s="89"/>
      <c r="F31" s="92"/>
      <c r="G31" s="93"/>
      <c r="H31" s="93"/>
      <c r="I31" s="94"/>
    </row>
    <row r="32" spans="1:9" x14ac:dyDescent="0.35">
      <c r="A32" s="159"/>
      <c r="B32" s="159"/>
      <c r="C32" s="162"/>
      <c r="D32" s="90"/>
      <c r="E32" s="90"/>
      <c r="F32" s="95"/>
      <c r="G32" s="96"/>
      <c r="H32" s="96"/>
      <c r="I32" s="97"/>
    </row>
    <row r="33" spans="1:9" x14ac:dyDescent="0.35">
      <c r="A33" s="160"/>
      <c r="B33" s="160"/>
      <c r="C33" s="163"/>
      <c r="D33" s="91"/>
      <c r="E33" s="91"/>
      <c r="F33" s="98"/>
      <c r="G33" s="99"/>
      <c r="H33" s="99"/>
      <c r="I33" s="100"/>
    </row>
    <row r="34" spans="1:9" ht="17.25" customHeight="1" x14ac:dyDescent="0.35">
      <c r="A34" s="8" t="s">
        <v>28</v>
      </c>
      <c r="D34" s="22">
        <f>SUM(D31:D33)</f>
        <v>0</v>
      </c>
      <c r="E34" s="22">
        <f>SUM(E31:E33)</f>
        <v>0</v>
      </c>
      <c r="F34" s="25"/>
      <c r="G34" s="25"/>
      <c r="H34" s="25"/>
      <c r="I34" s="25"/>
    </row>
    <row r="35" spans="1:9" s="23" customFormat="1" ht="17.25" customHeight="1" thickBot="1" x14ac:dyDescent="0.4">
      <c r="A35" s="7"/>
      <c r="D35" s="26"/>
      <c r="E35" s="26"/>
      <c r="F35" s="25"/>
      <c r="G35" s="25"/>
      <c r="H35" s="25"/>
      <c r="I35" s="25"/>
    </row>
    <row r="36" spans="1:9" x14ac:dyDescent="0.35">
      <c r="A36" s="117" t="s">
        <v>30</v>
      </c>
      <c r="B36" s="118"/>
      <c r="C36" s="118"/>
      <c r="D36" s="118"/>
      <c r="E36" s="118"/>
      <c r="F36" s="118"/>
      <c r="G36" s="118"/>
      <c r="H36" s="118"/>
      <c r="I36" s="119"/>
    </row>
    <row r="37" spans="1:9" x14ac:dyDescent="0.35">
      <c r="A37" s="27" t="s">
        <v>31</v>
      </c>
      <c r="B37" s="28"/>
      <c r="C37" s="28"/>
      <c r="D37" s="28"/>
      <c r="E37" s="29"/>
      <c r="F37" s="120" t="s">
        <v>12</v>
      </c>
      <c r="G37" s="121"/>
      <c r="H37" s="30" t="s">
        <v>32</v>
      </c>
      <c r="I37" s="35">
        <v>0</v>
      </c>
    </row>
    <row r="38" spans="1:9" x14ac:dyDescent="0.35">
      <c r="A38" s="31" t="s">
        <v>33</v>
      </c>
      <c r="B38" s="32"/>
      <c r="C38" s="32"/>
      <c r="D38" s="32"/>
      <c r="E38" s="33"/>
      <c r="F38" s="122"/>
      <c r="G38" s="123"/>
      <c r="H38" s="34" t="s">
        <v>14</v>
      </c>
      <c r="I38" s="35">
        <f>+I37</f>
        <v>0</v>
      </c>
    </row>
    <row r="39" spans="1:9" ht="15" thickBot="1" x14ac:dyDescent="0.4">
      <c r="A39" s="36"/>
      <c r="B39" s="37"/>
      <c r="C39" s="37"/>
      <c r="D39" s="37"/>
      <c r="E39" s="37"/>
      <c r="F39" s="124" t="s">
        <v>34</v>
      </c>
      <c r="G39" s="125"/>
      <c r="H39" s="38" t="s">
        <v>13</v>
      </c>
      <c r="I39" s="42">
        <v>0</v>
      </c>
    </row>
    <row r="40" spans="1:9" ht="15" thickBot="1" x14ac:dyDescent="0.4">
      <c r="A40" s="39"/>
      <c r="B40" s="40"/>
      <c r="C40" s="40"/>
      <c r="D40" s="40"/>
      <c r="E40" s="40"/>
      <c r="F40" s="126"/>
      <c r="G40" s="127"/>
      <c r="H40" s="41" t="s">
        <v>19</v>
      </c>
      <c r="I40" s="42">
        <v>0</v>
      </c>
    </row>
    <row r="42" spans="1:9" ht="30.65" customHeight="1" x14ac:dyDescent="0.35">
      <c r="A42" s="101" t="s">
        <v>35</v>
      </c>
      <c r="B42" s="101"/>
      <c r="C42" s="101"/>
      <c r="D42" s="101" t="s">
        <v>36</v>
      </c>
      <c r="E42" s="101"/>
      <c r="F42" s="101"/>
      <c r="G42" s="101"/>
      <c r="H42" s="101"/>
      <c r="I42" s="101"/>
    </row>
    <row r="44" spans="1:9" s="8" customFormat="1" x14ac:dyDescent="0.35">
      <c r="A44" s="4" t="s">
        <v>37</v>
      </c>
      <c r="B44" s="4"/>
      <c r="C44" s="4"/>
      <c r="D44" s="30"/>
      <c r="E44" s="5" t="s">
        <v>38</v>
      </c>
      <c r="F44" s="5"/>
      <c r="G44" s="5" t="s">
        <v>39</v>
      </c>
      <c r="H44" s="5"/>
      <c r="I44" s="5" t="s">
        <v>40</v>
      </c>
    </row>
    <row r="46" spans="1:9" x14ac:dyDescent="0.35">
      <c r="A46" s="115" t="s">
        <v>41</v>
      </c>
      <c r="B46" s="115"/>
      <c r="C46" s="115"/>
      <c r="D46" s="115"/>
      <c r="E46" s="115"/>
      <c r="F46" s="115"/>
      <c r="G46" s="115"/>
      <c r="H46" s="115"/>
      <c r="I46" s="115"/>
    </row>
    <row r="47" spans="1:9" ht="15" thickBot="1" x14ac:dyDescent="0.4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78.650000000000006" customHeight="1" thickBot="1" x14ac:dyDescent="0.4">
      <c r="A48" s="116"/>
      <c r="B48" s="105"/>
      <c r="C48" s="105"/>
      <c r="D48" s="105"/>
      <c r="E48" s="105"/>
      <c r="F48" s="105"/>
      <c r="G48" s="105"/>
      <c r="H48" s="105"/>
      <c r="I48" s="106"/>
    </row>
    <row r="49" spans="1:9" x14ac:dyDescent="0.35">
      <c r="A49" s="43"/>
      <c r="B49" s="43"/>
      <c r="C49" s="43"/>
      <c r="D49" s="43"/>
      <c r="E49" s="43"/>
      <c r="F49" s="43"/>
      <c r="G49" s="43"/>
      <c r="H49" s="43"/>
      <c r="I49" s="43"/>
    </row>
    <row r="50" spans="1:9" s="8" customFormat="1" x14ac:dyDescent="0.35">
      <c r="A50" s="103" t="s">
        <v>42</v>
      </c>
      <c r="B50" s="103"/>
      <c r="C50" s="103"/>
      <c r="D50" s="103"/>
      <c r="E50" s="103"/>
      <c r="F50" s="103"/>
      <c r="G50" s="103"/>
      <c r="H50" s="103"/>
      <c r="I50" s="103"/>
    </row>
    <row r="51" spans="1:9" ht="15" thickBot="1" x14ac:dyDescent="0.4"/>
    <row r="52" spans="1:9" ht="80.25" customHeight="1" thickBot="1" x14ac:dyDescent="0.4">
      <c r="A52" s="116"/>
      <c r="B52" s="105"/>
      <c r="C52" s="105"/>
      <c r="D52" s="105"/>
      <c r="E52" s="105"/>
      <c r="F52" s="105"/>
      <c r="G52" s="105"/>
      <c r="H52" s="105"/>
      <c r="I52" s="106"/>
    </row>
    <row r="53" spans="1:9" x14ac:dyDescent="0.35">
      <c r="A53" s="44"/>
      <c r="B53" s="44"/>
      <c r="C53" s="44"/>
      <c r="D53" s="44"/>
      <c r="E53" s="44"/>
      <c r="F53" s="44"/>
      <c r="G53" s="44"/>
      <c r="H53" s="44"/>
      <c r="I53" s="44"/>
    </row>
    <row r="54" spans="1:9" s="8" customFormat="1" ht="31.5" customHeight="1" x14ac:dyDescent="0.35">
      <c r="A54" s="103" t="s">
        <v>43</v>
      </c>
      <c r="B54" s="103"/>
      <c r="C54" s="103"/>
      <c r="D54" s="103"/>
      <c r="E54" s="103"/>
      <c r="F54" s="103"/>
      <c r="G54" s="103"/>
      <c r="H54" s="103"/>
      <c r="I54" s="103"/>
    </row>
    <row r="55" spans="1:9" x14ac:dyDescent="0.3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26.25" customHeight="1" x14ac:dyDescent="0.35">
      <c r="A56" s="46" t="s">
        <v>44</v>
      </c>
      <c r="B56" s="82"/>
      <c r="C56" s="83"/>
      <c r="D56" s="83"/>
      <c r="E56" s="83"/>
      <c r="F56" s="83"/>
      <c r="G56" s="83"/>
      <c r="H56" s="83"/>
      <c r="I56" s="83"/>
    </row>
    <row r="57" spans="1:9" ht="26.25" customHeight="1" x14ac:dyDescent="0.35">
      <c r="A57" s="46" t="s">
        <v>45</v>
      </c>
      <c r="B57" s="82"/>
      <c r="C57" s="83"/>
      <c r="D57" s="83"/>
      <c r="E57" s="83"/>
      <c r="F57" s="83"/>
      <c r="G57" s="83"/>
      <c r="H57" s="83"/>
      <c r="I57" s="83"/>
    </row>
    <row r="58" spans="1:9" ht="26.25" customHeight="1" x14ac:dyDescent="0.35">
      <c r="A58" s="46" t="s">
        <v>46</v>
      </c>
      <c r="B58" s="82"/>
      <c r="C58" s="102"/>
      <c r="D58" s="102"/>
      <c r="E58" s="102"/>
      <c r="F58" s="102"/>
      <c r="G58" s="102"/>
      <c r="H58" s="102"/>
      <c r="I58" s="102"/>
    </row>
    <row r="60" spans="1:9" s="48" customFormat="1" x14ac:dyDescent="0.35">
      <c r="A60" s="47"/>
      <c r="B60" s="47"/>
      <c r="C60" s="47"/>
      <c r="D60" s="47"/>
      <c r="E60" s="47"/>
      <c r="F60" s="47"/>
      <c r="G60" s="47"/>
      <c r="H60" s="47"/>
      <c r="I60" s="47"/>
    </row>
    <row r="61" spans="1:9" s="8" customFormat="1" x14ac:dyDescent="0.35">
      <c r="A61" s="103" t="s">
        <v>47</v>
      </c>
      <c r="B61" s="103"/>
      <c r="C61" s="103"/>
      <c r="D61" s="103"/>
      <c r="E61" s="103"/>
      <c r="F61" s="103"/>
      <c r="G61" s="103"/>
      <c r="H61" s="103"/>
      <c r="I61" s="103"/>
    </row>
    <row r="62" spans="1:9" ht="15" thickBot="1" x14ac:dyDescent="0.4">
      <c r="A62" s="43"/>
      <c r="B62" s="49"/>
      <c r="C62" s="43"/>
      <c r="D62" s="43"/>
      <c r="E62" s="43"/>
      <c r="F62" s="43"/>
      <c r="G62" s="43"/>
      <c r="H62" s="43"/>
      <c r="I62" s="43"/>
    </row>
    <row r="63" spans="1:9" ht="56.25" customHeight="1" thickBot="1" x14ac:dyDescent="0.4">
      <c r="A63" s="104"/>
      <c r="B63" s="105"/>
      <c r="C63" s="105"/>
      <c r="D63" s="105"/>
      <c r="E63" s="105"/>
      <c r="F63" s="105"/>
      <c r="G63" s="105"/>
      <c r="H63" s="105"/>
      <c r="I63" s="106"/>
    </row>
    <row r="65" spans="1:9" x14ac:dyDescent="0.35">
      <c r="I65" s="50"/>
    </row>
    <row r="66" spans="1:9" s="8" customFormat="1" ht="43.5" customHeight="1" x14ac:dyDescent="0.35">
      <c r="A66" s="107" t="s">
        <v>83</v>
      </c>
      <c r="B66" s="107"/>
      <c r="C66" s="107"/>
      <c r="D66" s="107"/>
      <c r="E66" s="107"/>
      <c r="F66" s="107"/>
      <c r="G66" s="107"/>
      <c r="H66" s="107"/>
      <c r="I66" s="107"/>
    </row>
    <row r="68" spans="1:9" x14ac:dyDescent="0.35">
      <c r="A68" s="108" t="s">
        <v>48</v>
      </c>
      <c r="B68" s="109"/>
      <c r="C68" s="109"/>
      <c r="D68" s="109"/>
      <c r="E68" s="109"/>
      <c r="F68" s="109"/>
      <c r="G68" s="109"/>
      <c r="H68" s="109"/>
      <c r="I68" s="110"/>
    </row>
    <row r="69" spans="1:9" ht="15" thickBot="1" x14ac:dyDescent="0.4">
      <c r="A69" s="78" t="s">
        <v>49</v>
      </c>
      <c r="B69" s="78"/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68</v>
      </c>
      <c r="H69" s="51" t="s">
        <v>80</v>
      </c>
      <c r="I69" s="51" t="s">
        <v>82</v>
      </c>
    </row>
    <row r="70" spans="1:9" s="23" customFormat="1" ht="15" thickBot="1" x14ac:dyDescent="0.4">
      <c r="A70" s="111" t="s">
        <v>54</v>
      </c>
      <c r="B70" s="111"/>
      <c r="C70" s="52"/>
      <c r="D70" s="53">
        <v>2.5000000000000001E-2</v>
      </c>
      <c r="E70" s="54">
        <f>$D70</f>
        <v>2.5000000000000001E-2</v>
      </c>
      <c r="F70" s="54">
        <f>$D70</f>
        <v>2.5000000000000001E-2</v>
      </c>
      <c r="G70" s="54">
        <f>$D70</f>
        <v>2.5000000000000001E-2</v>
      </c>
      <c r="H70" s="54">
        <f>$D70</f>
        <v>2.5000000000000001E-2</v>
      </c>
      <c r="I70" s="55">
        <f>$D70</f>
        <v>2.5000000000000001E-2</v>
      </c>
    </row>
    <row r="71" spans="1:9" s="23" customFormat="1" x14ac:dyDescent="0.35">
      <c r="A71" s="85" t="s">
        <v>55</v>
      </c>
      <c r="B71" s="85"/>
      <c r="C71" s="56"/>
      <c r="D71" s="57"/>
      <c r="E71" s="58">
        <f>D71*(1+$E$70)</f>
        <v>0</v>
      </c>
      <c r="F71" s="58">
        <f>E71*(1+$F$70)</f>
        <v>0</v>
      </c>
      <c r="G71" s="58">
        <f>F71*(1+$G$70)</f>
        <v>0</v>
      </c>
      <c r="H71" s="58">
        <f>G71*(1+$H$70)</f>
        <v>0</v>
      </c>
      <c r="I71" s="58">
        <f>H71*(1+$I$70)</f>
        <v>0</v>
      </c>
    </row>
    <row r="72" spans="1:9" s="23" customFormat="1" ht="16.399999999999999" customHeight="1" x14ac:dyDescent="0.35">
      <c r="A72" s="87" t="s">
        <v>56</v>
      </c>
      <c r="B72" s="87"/>
      <c r="C72" s="56"/>
      <c r="D72" s="57"/>
      <c r="E72" s="58">
        <f>D72*(1+$E$70)</f>
        <v>0</v>
      </c>
      <c r="F72" s="58">
        <f>E72*(1+$F$70)</f>
        <v>0</v>
      </c>
      <c r="G72" s="58">
        <f>F72*(1+$G$70)</f>
        <v>0</v>
      </c>
      <c r="H72" s="58">
        <f>G72*(1+$H$70)</f>
        <v>0</v>
      </c>
      <c r="I72" s="58">
        <f>H72*(1+$I$70)</f>
        <v>0</v>
      </c>
    </row>
    <row r="73" spans="1:9" s="23" customFormat="1" x14ac:dyDescent="0.35">
      <c r="A73" s="85" t="s">
        <v>57</v>
      </c>
      <c r="B73" s="85"/>
      <c r="C73" s="112"/>
      <c r="D73" s="113"/>
      <c r="E73" s="113"/>
      <c r="F73" s="113"/>
      <c r="G73" s="113"/>
      <c r="H73" s="113"/>
      <c r="I73" s="114"/>
    </row>
    <row r="74" spans="1:9" s="23" customFormat="1" x14ac:dyDescent="0.35">
      <c r="A74" s="85" t="s">
        <v>58</v>
      </c>
      <c r="B74" s="85"/>
      <c r="C74" s="59"/>
      <c r="D74" s="60"/>
      <c r="E74" s="61">
        <f>D74</f>
        <v>0</v>
      </c>
      <c r="F74" s="61">
        <f t="shared" ref="F74:I74" si="0">E74</f>
        <v>0</v>
      </c>
      <c r="G74" s="61">
        <f t="shared" si="0"/>
        <v>0</v>
      </c>
      <c r="H74" s="61">
        <f t="shared" si="0"/>
        <v>0</v>
      </c>
      <c r="I74" s="61">
        <f t="shared" si="0"/>
        <v>0</v>
      </c>
    </row>
    <row r="75" spans="1:9" s="23" customFormat="1" x14ac:dyDescent="0.35">
      <c r="A75" s="85" t="s">
        <v>59</v>
      </c>
      <c r="B75" s="85"/>
      <c r="C75" s="56"/>
      <c r="D75" s="57"/>
      <c r="E75" s="58">
        <f t="shared" ref="E75:I75" si="1">ROUND(D75*(1+E70),0)</f>
        <v>0</v>
      </c>
      <c r="F75" s="58">
        <f t="shared" si="1"/>
        <v>0</v>
      </c>
      <c r="G75" s="58">
        <f t="shared" si="1"/>
        <v>0</v>
      </c>
      <c r="H75" s="58">
        <f t="shared" si="1"/>
        <v>0</v>
      </c>
      <c r="I75" s="58">
        <f t="shared" si="1"/>
        <v>0</v>
      </c>
    </row>
    <row r="76" spans="1:9" s="23" customFormat="1" ht="15" thickBot="1" x14ac:dyDescent="0.4">
      <c r="A76" s="85" t="s">
        <v>60</v>
      </c>
      <c r="B76" s="85"/>
      <c r="C76" s="62">
        <f>C74*C75</f>
        <v>0</v>
      </c>
      <c r="D76" s="63">
        <f>D74*D75</f>
        <v>0</v>
      </c>
      <c r="E76" s="63">
        <f>E74*E75</f>
        <v>0</v>
      </c>
      <c r="F76" s="63">
        <f t="shared" ref="F76:I76" si="2">F74*F75</f>
        <v>0</v>
      </c>
      <c r="G76" s="63">
        <f t="shared" si="2"/>
        <v>0</v>
      </c>
      <c r="H76" s="63">
        <f t="shared" si="2"/>
        <v>0</v>
      </c>
      <c r="I76" s="63">
        <f t="shared" si="2"/>
        <v>0</v>
      </c>
    </row>
    <row r="77" spans="1:9" s="23" customFormat="1" x14ac:dyDescent="0.35">
      <c r="A77" s="85" t="s">
        <v>61</v>
      </c>
      <c r="B77" s="85"/>
      <c r="C77" s="56"/>
      <c r="D77" s="57"/>
      <c r="E77" s="58">
        <f t="shared" ref="E77:E80" si="3">D77*(1+$E$70)</f>
        <v>0</v>
      </c>
      <c r="F77" s="58">
        <f t="shared" ref="F77:F80" si="4">E77*(1+$F$70)</f>
        <v>0</v>
      </c>
      <c r="G77" s="58">
        <f t="shared" ref="G77:G80" si="5">F77*(1+$G$70)</f>
        <v>0</v>
      </c>
      <c r="H77" s="58">
        <f t="shared" ref="H77:H80" si="6">G77*(1+$H$70)</f>
        <v>0</v>
      </c>
      <c r="I77" s="58">
        <f t="shared" ref="I77:I80" si="7">H77*(1+$I$70)</f>
        <v>0</v>
      </c>
    </row>
    <row r="78" spans="1:9" s="23" customFormat="1" x14ac:dyDescent="0.35">
      <c r="A78" s="85" t="s">
        <v>62</v>
      </c>
      <c r="B78" s="85"/>
      <c r="C78" s="56"/>
      <c r="D78" s="57"/>
      <c r="E78" s="58">
        <f t="shared" si="3"/>
        <v>0</v>
      </c>
      <c r="F78" s="58">
        <f t="shared" si="4"/>
        <v>0</v>
      </c>
      <c r="G78" s="58">
        <f t="shared" si="5"/>
        <v>0</v>
      </c>
      <c r="H78" s="58">
        <f t="shared" si="6"/>
        <v>0</v>
      </c>
      <c r="I78" s="58">
        <f t="shared" si="7"/>
        <v>0</v>
      </c>
    </row>
    <row r="79" spans="1:9" s="23" customFormat="1" x14ac:dyDescent="0.35">
      <c r="A79" s="85" t="s">
        <v>63</v>
      </c>
      <c r="B79" s="85"/>
      <c r="C79" s="56"/>
      <c r="D79" s="57"/>
      <c r="E79" s="58">
        <f t="shared" si="3"/>
        <v>0</v>
      </c>
      <c r="F79" s="58">
        <f t="shared" si="4"/>
        <v>0</v>
      </c>
      <c r="G79" s="58">
        <f t="shared" si="5"/>
        <v>0</v>
      </c>
      <c r="H79" s="58">
        <f t="shared" si="6"/>
        <v>0</v>
      </c>
      <c r="I79" s="58">
        <f t="shared" si="7"/>
        <v>0</v>
      </c>
    </row>
    <row r="80" spans="1:9" s="23" customFormat="1" x14ac:dyDescent="0.35">
      <c r="A80" s="85" t="s">
        <v>63</v>
      </c>
      <c r="B80" s="85"/>
      <c r="C80" s="56"/>
      <c r="D80" s="57"/>
      <c r="E80" s="58">
        <f t="shared" si="3"/>
        <v>0</v>
      </c>
      <c r="F80" s="58">
        <f t="shared" si="4"/>
        <v>0</v>
      </c>
      <c r="G80" s="58">
        <f t="shared" si="5"/>
        <v>0</v>
      </c>
      <c r="H80" s="58">
        <f t="shared" si="6"/>
        <v>0</v>
      </c>
      <c r="I80" s="58">
        <f t="shared" si="7"/>
        <v>0</v>
      </c>
    </row>
    <row r="81" spans="1:9" s="23" customFormat="1" ht="15" thickBot="1" x14ac:dyDescent="0.4">
      <c r="A81" s="85" t="s">
        <v>64</v>
      </c>
      <c r="B81" s="85"/>
      <c r="C81" s="62">
        <f>SUM(C76:C80)</f>
        <v>0</v>
      </c>
      <c r="D81" s="62">
        <f t="shared" ref="D81:I81" si="8">SUM(D76:D80)</f>
        <v>0</v>
      </c>
      <c r="E81" s="62">
        <f>SUM(E76:E80)</f>
        <v>0</v>
      </c>
      <c r="F81" s="62">
        <f t="shared" si="8"/>
        <v>0</v>
      </c>
      <c r="G81" s="62">
        <f>SUM(G76:G80)</f>
        <v>0</v>
      </c>
      <c r="H81" s="62">
        <f t="shared" si="8"/>
        <v>0</v>
      </c>
      <c r="I81" s="62">
        <f t="shared" si="8"/>
        <v>0</v>
      </c>
    </row>
    <row r="82" spans="1:9" s="23" customFormat="1" x14ac:dyDescent="0.35">
      <c r="A82" s="86" t="s">
        <v>76</v>
      </c>
      <c r="B82" s="87"/>
      <c r="C82" s="56"/>
      <c r="D82" s="58"/>
      <c r="E82" s="58"/>
      <c r="F82" s="58"/>
      <c r="G82" s="58"/>
      <c r="H82" s="58"/>
      <c r="I82" s="58"/>
    </row>
    <row r="83" spans="1:9" s="23" customFormat="1" x14ac:dyDescent="0.35">
      <c r="A83" s="86" t="s">
        <v>74</v>
      </c>
      <c r="B83" s="87"/>
      <c r="C83" s="56"/>
      <c r="D83" s="56"/>
      <c r="E83" s="58">
        <f t="shared" ref="E83:E84" si="9">D83*(1+$E$70)</f>
        <v>0</v>
      </c>
      <c r="F83" s="58">
        <f t="shared" ref="F83:F84" si="10">E83*(1+$F$70)</f>
        <v>0</v>
      </c>
      <c r="G83" s="58">
        <f t="shared" ref="G83:G84" si="11">F83*(1+$G$70)</f>
        <v>0</v>
      </c>
      <c r="H83" s="58">
        <f t="shared" ref="H83:H84" si="12">G83*(1+$H$70)</f>
        <v>0</v>
      </c>
      <c r="I83" s="58">
        <f t="shared" ref="I83:I84" si="13">H83*(1+$I$70)</f>
        <v>0</v>
      </c>
    </row>
    <row r="84" spans="1:9" s="23" customFormat="1" x14ac:dyDescent="0.35">
      <c r="A84" s="86" t="s">
        <v>75</v>
      </c>
      <c r="B84" s="87"/>
      <c r="C84" s="56"/>
      <c r="D84" s="56"/>
      <c r="E84" s="58">
        <f t="shared" si="9"/>
        <v>0</v>
      </c>
      <c r="F84" s="58">
        <f t="shared" si="10"/>
        <v>0</v>
      </c>
      <c r="G84" s="58">
        <f t="shared" si="11"/>
        <v>0</v>
      </c>
      <c r="H84" s="58">
        <f t="shared" si="12"/>
        <v>0</v>
      </c>
      <c r="I84" s="58">
        <f t="shared" si="13"/>
        <v>0</v>
      </c>
    </row>
    <row r="85" spans="1:9" s="7" customFormat="1" ht="15" thickBot="1" x14ac:dyDescent="0.4">
      <c r="A85" s="88" t="s">
        <v>65</v>
      </c>
      <c r="B85" s="88"/>
      <c r="C85" s="64">
        <f>C71+C72+C81+C82+C84+C83</f>
        <v>0</v>
      </c>
      <c r="D85" s="64">
        <f t="shared" ref="D85:I85" si="14">D71+D72+D81+D82+D84+D83</f>
        <v>0</v>
      </c>
      <c r="E85" s="64">
        <f t="shared" si="14"/>
        <v>0</v>
      </c>
      <c r="F85" s="64">
        <f t="shared" si="14"/>
        <v>0</v>
      </c>
      <c r="G85" s="64">
        <f t="shared" si="14"/>
        <v>0</v>
      </c>
      <c r="H85" s="64">
        <f t="shared" si="14"/>
        <v>0</v>
      </c>
      <c r="I85" s="64">
        <f t="shared" si="14"/>
        <v>0</v>
      </c>
    </row>
    <row r="86" spans="1:9" s="23" customFormat="1" ht="15" thickTop="1" x14ac:dyDescent="0.35">
      <c r="A86" s="1"/>
      <c r="B86" s="1"/>
      <c r="C86" s="1"/>
      <c r="D86" s="1"/>
      <c r="E86" s="1"/>
      <c r="F86" s="1"/>
      <c r="G86" s="1"/>
      <c r="H86" s="65"/>
      <c r="I86" s="50"/>
    </row>
    <row r="87" spans="1:9" s="7" customFormat="1" ht="15" customHeight="1" x14ac:dyDescent="0.35">
      <c r="A87" s="84" t="s">
        <v>66</v>
      </c>
      <c r="B87" s="84"/>
      <c r="C87" s="84"/>
      <c r="D87" s="84"/>
      <c r="E87" s="84"/>
      <c r="F87" s="84"/>
      <c r="G87" s="84"/>
      <c r="H87" s="84"/>
      <c r="I87" s="84"/>
    </row>
    <row r="88" spans="1:9" s="23" customFormat="1" x14ac:dyDescent="0.35">
      <c r="A88" s="1"/>
      <c r="B88" s="1"/>
      <c r="C88" s="1"/>
      <c r="D88" s="1"/>
      <c r="E88" s="1"/>
      <c r="F88" s="1"/>
      <c r="G88" s="1"/>
      <c r="H88" s="1"/>
      <c r="I88" s="50"/>
    </row>
    <row r="89" spans="1:9" x14ac:dyDescent="0.35">
      <c r="A89" s="78" t="s">
        <v>67</v>
      </c>
      <c r="B89" s="78"/>
      <c r="C89" s="51" t="s">
        <v>50</v>
      </c>
      <c r="D89" s="66" t="s">
        <v>51</v>
      </c>
      <c r="E89" s="66" t="s">
        <v>52</v>
      </c>
      <c r="F89" s="66" t="s">
        <v>53</v>
      </c>
      <c r="G89" s="66" t="s">
        <v>68</v>
      </c>
      <c r="H89" s="66" t="s">
        <v>80</v>
      </c>
      <c r="I89" s="66" t="s">
        <v>82</v>
      </c>
    </row>
    <row r="90" spans="1:9" ht="15" thickBot="1" x14ac:dyDescent="0.4">
      <c r="A90" s="79" t="s">
        <v>77</v>
      </c>
      <c r="B90" s="80"/>
      <c r="C90" s="42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67">
        <v>0</v>
      </c>
    </row>
    <row r="91" spans="1:9" x14ac:dyDescent="0.35">
      <c r="A91" s="80" t="s">
        <v>69</v>
      </c>
      <c r="B91" s="80"/>
      <c r="C91" s="56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67">
        <v>0</v>
      </c>
    </row>
    <row r="92" spans="1:9" x14ac:dyDescent="0.35">
      <c r="A92" s="80" t="s">
        <v>70</v>
      </c>
      <c r="B92" s="80"/>
      <c r="C92" s="56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67">
        <v>0</v>
      </c>
    </row>
    <row r="93" spans="1:9" s="8" customFormat="1" ht="15" thickBot="1" x14ac:dyDescent="0.4">
      <c r="A93" s="81" t="s">
        <v>71</v>
      </c>
      <c r="B93" s="81"/>
      <c r="C93" s="68">
        <f t="shared" ref="C93:I93" si="15">SUM(C90:C92)</f>
        <v>0</v>
      </c>
      <c r="D93" s="68">
        <f t="shared" si="15"/>
        <v>0</v>
      </c>
      <c r="E93" s="68">
        <f t="shared" si="15"/>
        <v>0</v>
      </c>
      <c r="F93" s="68">
        <f t="shared" si="15"/>
        <v>0</v>
      </c>
      <c r="G93" s="68">
        <f t="shared" si="15"/>
        <v>0</v>
      </c>
      <c r="H93" s="68">
        <f t="shared" si="15"/>
        <v>0</v>
      </c>
      <c r="I93" s="69">
        <f t="shared" si="15"/>
        <v>0</v>
      </c>
    </row>
    <row r="94" spans="1:9" ht="15" thickTop="1" x14ac:dyDescent="0.35">
      <c r="I94" s="23"/>
    </row>
    <row r="95" spans="1:9" x14ac:dyDescent="0.35">
      <c r="A95" s="70" t="s">
        <v>72</v>
      </c>
      <c r="I95" s="23"/>
    </row>
    <row r="97" spans="1:9" s="8" customFormat="1" x14ac:dyDescent="0.35">
      <c r="A97" s="71" t="s">
        <v>73</v>
      </c>
    </row>
    <row r="98" spans="1:9" x14ac:dyDescent="0.35">
      <c r="A98" s="74"/>
      <c r="B98" s="74"/>
      <c r="C98" s="74"/>
      <c r="D98" s="74"/>
      <c r="E98" s="74"/>
      <c r="F98" s="74"/>
      <c r="G98" s="74"/>
      <c r="H98" s="74"/>
      <c r="I98" s="74"/>
    </row>
    <row r="99" spans="1:9" ht="61.4" customHeight="1" x14ac:dyDescent="0.35">
      <c r="A99" s="75"/>
      <c r="B99" s="76"/>
      <c r="C99" s="76"/>
      <c r="D99" s="76"/>
      <c r="E99" s="76"/>
      <c r="F99" s="76"/>
      <c r="G99" s="76"/>
      <c r="H99" s="76"/>
      <c r="I99" s="77"/>
    </row>
    <row r="103" spans="1:9" x14ac:dyDescent="0.35">
      <c r="B103" s="72"/>
    </row>
  </sheetData>
  <sheetProtection selectLockedCells="1"/>
  <mergeCells count="85">
    <mergeCell ref="A1:B1"/>
    <mergeCell ref="C1:G1"/>
    <mergeCell ref="H1:I1"/>
    <mergeCell ref="A2:B4"/>
    <mergeCell ref="C2:G2"/>
    <mergeCell ref="H2:I2"/>
    <mergeCell ref="C3:G3"/>
    <mergeCell ref="C4:G4"/>
    <mergeCell ref="A10:I10"/>
    <mergeCell ref="A11:J11"/>
    <mergeCell ref="A13:B13"/>
    <mergeCell ref="C13:D13"/>
    <mergeCell ref="E13:G13"/>
    <mergeCell ref="H13:I13"/>
    <mergeCell ref="A14:B15"/>
    <mergeCell ref="C14:D15"/>
    <mergeCell ref="E14:G14"/>
    <mergeCell ref="E15:G15"/>
    <mergeCell ref="A16:B16"/>
    <mergeCell ref="C16:D16"/>
    <mergeCell ref="E16:G16"/>
    <mergeCell ref="H16:I16"/>
    <mergeCell ref="A17:B18"/>
    <mergeCell ref="C17:D18"/>
    <mergeCell ref="E17:G18"/>
    <mergeCell ref="A19:B19"/>
    <mergeCell ref="C19:I19"/>
    <mergeCell ref="A36:I36"/>
    <mergeCell ref="F37:G38"/>
    <mergeCell ref="F39:G40"/>
    <mergeCell ref="A20:I20"/>
    <mergeCell ref="A21:I21"/>
    <mergeCell ref="A23:A26"/>
    <mergeCell ref="B23:B26"/>
    <mergeCell ref="C23:C26"/>
    <mergeCell ref="D23:D26"/>
    <mergeCell ref="E23:E26"/>
    <mergeCell ref="F23:I26"/>
    <mergeCell ref="A29:I29"/>
    <mergeCell ref="A31:A33"/>
    <mergeCell ref="B31:B33"/>
    <mergeCell ref="C31:C33"/>
    <mergeCell ref="D31:D33"/>
    <mergeCell ref="A46:I46"/>
    <mergeCell ref="A48:I48"/>
    <mergeCell ref="A50:I50"/>
    <mergeCell ref="A52:I52"/>
    <mergeCell ref="A54:I54"/>
    <mergeCell ref="E31:E33"/>
    <mergeCell ref="F31:I33"/>
    <mergeCell ref="A42:C42"/>
    <mergeCell ref="D42:I42"/>
    <mergeCell ref="A74:B74"/>
    <mergeCell ref="B58:I58"/>
    <mergeCell ref="A61:I61"/>
    <mergeCell ref="A63:I63"/>
    <mergeCell ref="A66:I66"/>
    <mergeCell ref="A68:I68"/>
    <mergeCell ref="A69:B69"/>
    <mergeCell ref="A70:B70"/>
    <mergeCell ref="A71:B71"/>
    <mergeCell ref="A72:B72"/>
    <mergeCell ref="A73:B73"/>
    <mergeCell ref="C73:I73"/>
    <mergeCell ref="B57:I57"/>
    <mergeCell ref="B56:I56"/>
    <mergeCell ref="A87:I87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8:I98"/>
    <mergeCell ref="A99:I99"/>
    <mergeCell ref="A89:B89"/>
    <mergeCell ref="A90:B90"/>
    <mergeCell ref="A91:B91"/>
    <mergeCell ref="A92:B92"/>
    <mergeCell ref="A93:B93"/>
  </mergeCells>
  <printOptions horizontalCentered="1"/>
  <pageMargins left="0.45" right="0.45" top="0.25" bottom="0.5" header="0" footer="0"/>
  <pageSetup scale="68" fitToHeight="4" orientation="portrait" r:id="rId1"/>
  <headerFooter>
    <oddFooter>&amp;CPage &amp;P of &amp;N&amp;RWake Transit Work Plan
Amendment Form</oddFooter>
  </headerFooter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macro="[0]!CheckBox8_Click">
                <anchor moveWithCells="1">
                  <from>
                    <xdr:col>4</xdr:col>
                    <xdr:colOff>584200</xdr:colOff>
                    <xdr:row>43</xdr:row>
                    <xdr:rowOff>0</xdr:rowOff>
                  </from>
                  <to>
                    <xdr:col>4</xdr:col>
                    <xdr:colOff>736600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412750</xdr:colOff>
                    <xdr:row>43</xdr:row>
                    <xdr:rowOff>0</xdr:rowOff>
                  </from>
                  <to>
                    <xdr:col>6</xdr:col>
                    <xdr:colOff>584200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298450</xdr:colOff>
                    <xdr:row>43</xdr:row>
                    <xdr:rowOff>12700</xdr:rowOff>
                  </from>
                  <to>
                    <xdr:col>8</xdr:col>
                    <xdr:colOff>469900</xdr:colOff>
                    <xdr:row>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552450</xdr:colOff>
                    <xdr:row>6</xdr:row>
                    <xdr:rowOff>0</xdr:rowOff>
                  </from>
                  <to>
                    <xdr:col>2</xdr:col>
                    <xdr:colOff>723900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546100</xdr:colOff>
                    <xdr:row>6</xdr:row>
                    <xdr:rowOff>0</xdr:rowOff>
                  </from>
                  <to>
                    <xdr:col>4</xdr:col>
                    <xdr:colOff>704850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FY21 Quarterly Amendment</vt:lpstr>
      <vt:lpstr>'FY21 Quarterly Amendment'!Print_Area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Schlossberg</dc:creator>
  <cp:lastModifiedBy>Martin, Bret</cp:lastModifiedBy>
  <cp:lastPrinted>2018-11-19T15:58:18Z</cp:lastPrinted>
  <dcterms:created xsi:type="dcterms:W3CDTF">2018-03-19T00:12:02Z</dcterms:created>
  <dcterms:modified xsi:type="dcterms:W3CDTF">2020-06-25T21:08:43Z</dcterms:modified>
</cp:coreProperties>
</file>